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defaultThemeVersion="124226"/>
  <xr:revisionPtr revIDLastSave="0" documentId="13_ncr:1_{6CD6F01B-682C-487B-9FD8-DF8F92F864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ENDAR TOATE GAL-urile" sheetId="1" r:id="rId1"/>
  </sheets>
  <definedNames>
    <definedName name="_xlnm._FilterDatabase" localSheetId="0" hidden="1">'CALENDAR TOATE GAL-urile'!$A$5:$AZ$14</definedName>
  </definedNames>
  <calcPr calcId="181029"/>
</workbook>
</file>

<file path=xl/calcChain.xml><?xml version="1.0" encoding="utf-8"?>
<calcChain xmlns="http://schemas.openxmlformats.org/spreadsheetml/2006/main">
  <c r="BA14" i="1" l="1"/>
  <c r="BB14" i="1"/>
  <c r="AZ13" i="1" l="1"/>
  <c r="AZ12" i="1"/>
  <c r="AZ11" i="1"/>
  <c r="AZ10" i="1"/>
  <c r="AZ9" i="1"/>
  <c r="AZ8" i="1"/>
  <c r="AZ7" i="1"/>
  <c r="AZ6" i="1"/>
  <c r="AY14" i="1" l="1"/>
  <c r="AZ14" i="1" s="1"/>
</calcChain>
</file>

<file path=xl/sharedStrings.xml><?xml version="1.0" encoding="utf-8"?>
<sst xmlns="http://schemas.openxmlformats.org/spreadsheetml/2006/main" count="122" uniqueCount="51">
  <si>
    <t>Nr.crt</t>
  </si>
  <si>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</si>
  <si>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</si>
  <si>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</si>
  <si>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</si>
  <si>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</si>
  <si>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</si>
  <si>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</si>
  <si>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</si>
  <si>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</si>
  <si>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</si>
  <si>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Măsura</t>
  </si>
  <si>
    <t>Suma Lansată (2017)</t>
  </si>
  <si>
    <t>Procent din Alocarea Financiară a SDL</t>
  </si>
  <si>
    <t>TOTAL</t>
  </si>
  <si>
    <t>M1/1C</t>
  </si>
  <si>
    <t>M6/6A</t>
  </si>
  <si>
    <t xml:space="preserve">M2/2A </t>
  </si>
  <si>
    <t xml:space="preserve">M5/6A </t>
  </si>
  <si>
    <t xml:space="preserve">M7/6B </t>
  </si>
  <si>
    <t xml:space="preserve">M4/2B </t>
  </si>
  <si>
    <t xml:space="preserve">M3/2A </t>
  </si>
  <si>
    <t>Vâlcea</t>
  </si>
  <si>
    <t>ASOCIAȚIA GRUPUL DE ACȚIUNE LOCALĂ ”ȚINUTUL VINULUI”</t>
  </si>
  <si>
    <t>M8 /6B</t>
  </si>
  <si>
    <t>Suma ce  va fi Lansată (2017)</t>
  </si>
  <si>
    <t xml:space="preserve">PAGINA DE INTERNET GAL </t>
  </si>
  <si>
    <t xml:space="preserve">www.galtinutulvinului.ro </t>
  </si>
  <si>
    <t>OBSERVATII</t>
  </si>
  <si>
    <t xml:space="preserve">Nr. proiecte selectate la nivelul GAL </t>
  </si>
  <si>
    <t>IANUARIE</t>
  </si>
  <si>
    <t>FEBRUARIE</t>
  </si>
  <si>
    <t>MARTIE</t>
  </si>
  <si>
    <t>APRILIE</t>
  </si>
  <si>
    <t>Suma ce  va fi Lansată (2018)</t>
  </si>
  <si>
    <t>Total Sumă Lansată  pe Măsuri</t>
  </si>
  <si>
    <t>Alocarea Financiară a SDL 19.2</t>
  </si>
  <si>
    <t>Valoarea nerambursabila a proiectelor selectate</t>
  </si>
  <si>
    <t>Suma ce  va fi Lansată (2019)</t>
  </si>
  <si>
    <t>A avut loc un raport de selectie in luna aprilie si au fost selectate 2 proiecte in valoare de 113.353 euro. Suma ramasa disponibila de73.107 euro a fost mutata catre alte masuri in urma avizarii modificarii de SDL</t>
  </si>
  <si>
    <t>Pe 25.07.2018 s-a inchis sesiunea cu 3 proiecte depuse. In data de 05.09.2018 a avut loc Comitet de Selectie CDRJ si au fost selectate 3 proiecte in valoare totala de 30.000. In urma validarilor de la OJFIR Valcea au fost selectate eligibile doar 2 proiecte in valoare totala de 20.000, iar suma ramasa disponibila este de 60.000 eur. In data de 15.11.2018 a fost deschisa a doua sesiune  in urma careia au fost selectate 2 proiecte. Suma ramasa disponibila 40.000 eur. In urma apelului de selectie nr 1/2019 au fost selectate 4 proiecte in valoare de 40,000 euro.</t>
  </si>
  <si>
    <t xml:space="preserve">Au avut loc: 
-un raport de selectie intermediar in luna aprilie si un raport de selectie final in luna mai. In urma acestora au fost selectate 3 proiecte cu finantare in valoare de 135.000 eur 
-In luna iulie a avut loc un raport de selectie suplimentar in urma caruia a primit finantare un proiect ce se afla eligibil si neselectat in  valoare de 45.000 eur. </t>
  </si>
  <si>
    <t>Suma ce  va fi Lansată (2020)</t>
  </si>
  <si>
    <r>
      <t xml:space="preserve">In data de 09.05.2019 a avut loc comitetul de selectie in urma caruia a fost  selectat un proiect in valoare de 23,761.95. In urma clarificariilor de la AFIR, suma eligibila a fost 23513.95.Suma ramasa disponibila 5,480.5 euro
</t>
    </r>
    <r>
      <rPr>
        <sz val="11"/>
        <color rgb="FFFF0000"/>
        <rFont val="Calibri"/>
        <family val="2"/>
        <charset val="238"/>
        <scheme val="minor"/>
      </rPr>
      <t>Suma de 5.480,00 eur a fost mutata ăe măsura M7/6B prin modificare de SDL avizata de LEADER AM cu nr.235339/22.04.2020.</t>
    </r>
  </si>
  <si>
    <r>
      <t xml:space="preserve">Masura a fost deschisa pana pe 16.10.2018. In data de 30.10.2018 a avut loc comitetul de selectie in urma caruia a fost selectat un proiect  in valoare de 165.152 euro. In urma apelului de selectie nr 1/2019 a fost selectat un proiect in valoare de 99,999. Suma ramasa disponibila 2,923 euro. </t>
    </r>
    <r>
      <rPr>
        <sz val="11"/>
        <color rgb="FFFF0000"/>
        <rFont val="Calibri"/>
        <family val="2"/>
        <charset val="238"/>
        <scheme val="minor"/>
      </rPr>
      <t>Suma de 2.923,00 eur a fost mutată pe măsura M7/6B prin modificare de SDL avizată de LEADER AM cu nr.235339/22.04.2020.</t>
    </r>
  </si>
  <si>
    <t>In data de 20.09.2018 a avut loc Comitetul de Selectie in urma caruia au fost selectate 3 proiecte in valoare de 120.000 euro, alte 2 proiecte fiind declarate eligibile fara finantare.</t>
  </si>
  <si>
    <t>159,333,28</t>
  </si>
  <si>
    <t xml:space="preserve">Calendar lansări apeluri de selecție 2020 </t>
  </si>
  <si>
    <t>Au fost mutati catre aceasta  masura valoarea de  31.064 eur de la alte doua masuri, in urma avizarii modificarii de SDL. In data de 09.05.2019 a avut loc comitetul de selectie in urma caruia a fost avizat un proiect in valoare de 131009 euro. Suma ramasa disponibila 55 euro. Suma de 55,00 eur a fost mutată pe măsura M7/6B prin modificare de SDL avizată de LEADER AM cu nr.235339/22.04.2020.</t>
  </si>
  <si>
    <r>
      <t xml:space="preserve">Au avut loc 2 rapoarte de selectie, primul in noiembrie 2017 cand au fost selectate 13 proiecte in valoare de 648.585 euro, iar cel de-al doilea in aprilie 2018 cand au fost selectate 4 proiecte in valoare de 148.458 euro. Suma ramasa disponibila  de 2.957 euro a fost mutata catre alte masuri in urma avizarii modificarii de SDL.
 Măsura a fost suplimentată astfel: 
-150.875,28 eur au provenit din bonusare din partea LEADER AM
-5.480,00 eur au provenit din măsura M1/1c
-2.923,00 eur au provenit din măsura M2/2A
-55,00 eur au provenit din măsura M8/6B.
Pentru toate aceste 4 suplimentări s-a făcut modificare de SDL care a fost avizată de LEADER AM cu nr.235339/22.04.2020.                  </t>
    </r>
    <r>
      <rPr>
        <sz val="11"/>
        <color rgb="FFFF0000"/>
        <rFont val="Calibri"/>
        <family val="2"/>
        <scheme val="minor"/>
      </rPr>
      <t>Apel deschis in perioada 14.07.2020-14.08.2020.
La finalul apelului au fost inregistrate 7 proiecte in suma totala de 62.326,40 eur. Astfel, a ramas disponibila suma de 97.006,88 eur pentru ca urmează să se lanseze in luna septembrie un alt apel.</t>
    </r>
  </si>
  <si>
    <t>Nr inregistrare GAL Tinutul Vinului 260/01.09.2020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</si>
</sst>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l_e_i_-;\-* #,##0.00\ _l_e_i_-;_-* &quot;-&quot;??\ _l_e_i_-;_-@_-"/>
    <numFmt numFmtId="165" formatCode="&quot; &quot;#,##0.00&quot;     &quot;;&quot;-&quot;#,##0.00&quot;     &quot;;&quot; -&quot;00&quot;     &quot;;&quot; &quot;@&quot; &quot;"/>
    <numFmt numFmtId="166" formatCode="&quot; &quot;#,##0.00&quot;    &quot;;&quot;-&quot;#,##0.00&quot;    &quot;;&quot; -&quot;00&quot;    &quot;;&quot; &quot;@&quot; &quot;"/>
    <numFmt numFmtId="167" formatCode="&quot; &quot;#,##0.00&quot; &quot;[$lei]&quot; &quot;;&quot;-&quot;#,##0.00&quot; &quot;[$lei]&quot; &quot;;&quot; -&quot;00&quot; &quot;[$lei]&quot; &quot;;&quot; &quot;@&quot; &quot;"/>
    <numFmt numFmtId="168" formatCode="&quot; &quot;#,##0.00&quot; zł &quot;;&quot;-&quot;#,##0.00&quot; zł &quot;;&quot; -&quot;00&quot; zł &quot;;&quot; &quot;@&quot; 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9" fillId="2" borderId="1" applyNumberFormat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/>
    <xf numFmtId="0" fontId="8" fillId="0" borderId="0"/>
    <xf numFmtId="0" fontId="19" fillId="2" borderId="1" applyNumberForma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NumberFormat="0" applyFont="0" applyBorder="0" applyProtection="0"/>
    <xf numFmtId="0" fontId="21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12" fillId="4" borderId="5" xfId="1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wrapText="1"/>
    </xf>
    <xf numFmtId="3" fontId="14" fillId="5" borderId="5" xfId="1" applyNumberFormat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0" fontId="10" fillId="5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" fontId="12" fillId="4" borderId="5" xfId="1" applyNumberFormat="1" applyFont="1" applyFill="1" applyBorder="1" applyAlignment="1">
      <alignment horizontal="right" vertical="center" wrapText="1"/>
    </xf>
    <xf numFmtId="4" fontId="24" fillId="4" borderId="5" xfId="1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4" fontId="1" fillId="4" borderId="5" xfId="1" applyNumberFormat="1" applyFont="1" applyFill="1" applyBorder="1" applyAlignment="1">
      <alignment horizontal="right" vertical="center" wrapText="1"/>
    </xf>
    <xf numFmtId="4" fontId="0" fillId="4" borderId="5" xfId="0" applyNumberFormat="1" applyFill="1" applyBorder="1" applyAlignment="1">
      <alignment horizontal="right" vertical="center" wrapText="1"/>
    </xf>
    <xf numFmtId="0" fontId="0" fillId="4" borderId="5" xfId="0" applyFill="1" applyBorder="1" applyAlignment="1">
      <alignment vertical="center" wrapText="1"/>
    </xf>
    <xf numFmtId="4" fontId="0" fillId="4" borderId="5" xfId="0" applyNumberFormat="1" applyFill="1" applyBorder="1" applyAlignment="1">
      <alignment vertical="center" wrapText="1"/>
    </xf>
    <xf numFmtId="4" fontId="23" fillId="4" borderId="5" xfId="0" applyNumberFormat="1" applyFont="1" applyFill="1" applyBorder="1" applyAlignment="1">
      <alignment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right" vertical="center" wrapText="1"/>
    </xf>
    <xf numFmtId="0" fontId="24" fillId="4" borderId="5" xfId="0" applyFont="1" applyFill="1" applyBorder="1" applyAlignment="1">
      <alignment vertical="center"/>
    </xf>
    <xf numFmtId="4" fontId="24" fillId="4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wrapText="1"/>
    </xf>
    <xf numFmtId="4" fontId="23" fillId="4" borderId="5" xfId="0" applyNumberFormat="1" applyFont="1" applyFill="1" applyBorder="1" applyAlignment="1">
      <alignment horizontal="right" vertical="center" wrapText="1"/>
    </xf>
    <xf numFmtId="4" fontId="25" fillId="0" borderId="5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vertical="center"/>
    </xf>
    <xf numFmtId="4" fontId="12" fillId="4" borderId="5" xfId="0" applyNumberFormat="1" applyFont="1" applyFill="1" applyBorder="1" applyAlignment="1">
      <alignment vertical="center"/>
    </xf>
    <xf numFmtId="4" fontId="26" fillId="4" borderId="1" xfId="8" applyNumberFormat="1" applyFont="1" applyFill="1" applyAlignment="1">
      <alignment vertical="center" wrapText="1"/>
    </xf>
    <xf numFmtId="4" fontId="26" fillId="0" borderId="1" xfId="8" applyNumberFormat="1" applyFont="1" applyFill="1" applyAlignment="1">
      <alignment vertical="center" wrapText="1"/>
    </xf>
    <xf numFmtId="0" fontId="25" fillId="4" borderId="5" xfId="0" applyFont="1" applyFill="1" applyBorder="1" applyAlignment="1">
      <alignment vertical="center" wrapText="1"/>
    </xf>
    <xf numFmtId="4" fontId="25" fillId="4" borderId="5" xfId="0" applyNumberFormat="1" applyFont="1" applyFill="1" applyBorder="1" applyAlignment="1">
      <alignment vertical="center" wrapText="1"/>
    </xf>
    <xf numFmtId="4" fontId="10" fillId="5" borderId="5" xfId="0" applyNumberFormat="1" applyFont="1" applyFill="1" applyBorder="1" applyAlignment="1">
      <alignment horizontal="center" vertical="center"/>
    </xf>
    <xf numFmtId="4" fontId="24" fillId="0" borderId="5" xfId="1" applyNumberFormat="1" applyFont="1" applyFill="1" applyBorder="1" applyAlignment="1">
      <alignment horizontal="right" vertical="center" wrapText="1"/>
    </xf>
    <xf numFmtId="0" fontId="25" fillId="4" borderId="2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6" borderId="16" xfId="2" applyBorder="1" applyAlignment="1">
      <alignment horizontal="center" vertical="center" wrapText="1"/>
    </xf>
    <xf numFmtId="0" fontId="16" fillId="6" borderId="18" xfId="2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0" fontId="16" fillId="6" borderId="10" xfId="2" applyBorder="1" applyAlignment="1">
      <alignment horizontal="center" vertical="center" wrapText="1"/>
    </xf>
    <xf numFmtId="0" fontId="16" fillId="6" borderId="20" xfId="2" applyBorder="1" applyAlignment="1">
      <alignment horizontal="center" vertical="center" wrapText="1"/>
    </xf>
    <xf numFmtId="4" fontId="16" fillId="6" borderId="11" xfId="2" applyNumberFormat="1" applyBorder="1" applyAlignment="1">
      <alignment horizontal="center" vertical="center" wrapText="1"/>
    </xf>
    <xf numFmtId="4" fontId="16" fillId="6" borderId="8" xfId="2" applyNumberFormat="1" applyBorder="1" applyAlignment="1">
      <alignment horizontal="center" vertical="center" wrapText="1"/>
    </xf>
    <xf numFmtId="0" fontId="16" fillId="6" borderId="11" xfId="2" applyBorder="1" applyAlignment="1">
      <alignment horizontal="center" vertical="center" wrapText="1"/>
    </xf>
    <xf numFmtId="0" fontId="16" fillId="6" borderId="8" xfId="2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17" fillId="4" borderId="4" xfId="3" applyFill="1" applyBorder="1" applyAlignment="1">
      <alignment horizontal="center" vertical="center" wrapText="1"/>
    </xf>
    <xf numFmtId="0" fontId="17" fillId="4" borderId="8" xfId="3" applyFill="1" applyBorder="1" applyAlignment="1">
      <alignment horizontal="center" vertical="center" wrapText="1"/>
    </xf>
    <xf numFmtId="0" fontId="17" fillId="4" borderId="7" xfId="3" applyFill="1" applyBorder="1" applyAlignment="1">
      <alignment horizontal="center" vertical="center" wrapText="1"/>
    </xf>
    <xf numFmtId="4" fontId="13" fillId="4" borderId="4" xfId="1" applyNumberFormat="1" applyFont="1" applyFill="1" applyBorder="1" applyAlignment="1">
      <alignment horizontal="center" vertical="center" wrapText="1"/>
    </xf>
    <xf numFmtId="4" fontId="13" fillId="4" borderId="8" xfId="1" applyNumberFormat="1" applyFont="1" applyFill="1" applyBorder="1" applyAlignment="1">
      <alignment horizontal="center" vertical="center" wrapText="1"/>
    </xf>
    <xf numFmtId="4" fontId="13" fillId="4" borderId="7" xfId="1" applyNumberFormat="1" applyFont="1" applyFill="1" applyBorder="1" applyAlignment="1">
      <alignment horizontal="center" vertical="center" wrapText="1"/>
    </xf>
  </cellXfs>
  <cellStyles count="127">
    <cellStyle name="Bad" xfId="2" builtinId="27"/>
    <cellStyle name="Comma 2" xfId="13" xr:uid="{00000000-0005-0000-0000-000001000000}"/>
    <cellStyle name="Comma 2 2" xfId="34" xr:uid="{00000000-0005-0000-0000-000002000000}"/>
    <cellStyle name="Comma 2 2 2" xfId="40" xr:uid="{00000000-0005-0000-0000-000003000000}"/>
    <cellStyle name="Comma 2 2 2 2" xfId="91" xr:uid="{00000000-0005-0000-0000-000004000000}"/>
    <cellStyle name="Comma 2 2 3" xfId="70" xr:uid="{00000000-0005-0000-0000-000005000000}"/>
    <cellStyle name="Comma 2 3" xfId="23" xr:uid="{00000000-0005-0000-0000-000006000000}"/>
    <cellStyle name="Comma 2 3 2" xfId="80" xr:uid="{00000000-0005-0000-0000-000007000000}"/>
    <cellStyle name="Comma 2 4" xfId="39" xr:uid="{00000000-0005-0000-0000-000008000000}"/>
    <cellStyle name="Comma 2 4 2" xfId="101" xr:uid="{00000000-0005-0000-0000-000009000000}"/>
    <cellStyle name="Comma 2 5" xfId="59" xr:uid="{00000000-0005-0000-0000-00000A000000}"/>
    <cellStyle name="Comma 2 6" xfId="112" xr:uid="{00000000-0005-0000-0000-00000B000000}"/>
    <cellStyle name="Comma 2 7" xfId="123" xr:uid="{00000000-0005-0000-0000-00000C000000}"/>
    <cellStyle name="Comma 3" xfId="29" xr:uid="{00000000-0005-0000-0000-00000D000000}"/>
    <cellStyle name="Comma 3 2" xfId="41" xr:uid="{00000000-0005-0000-0000-00000E000000}"/>
    <cellStyle name="Comma 3 2 2" xfId="86" xr:uid="{00000000-0005-0000-0000-00000F000000}"/>
    <cellStyle name="Comma 3 3" xfId="65" xr:uid="{00000000-0005-0000-0000-000010000000}"/>
    <cellStyle name="Comma 4" xfId="42" xr:uid="{00000000-0005-0000-0000-000011000000}"/>
    <cellStyle name="Comma 5" xfId="107" xr:uid="{00000000-0005-0000-0000-000012000000}"/>
    <cellStyle name="Comma 6" xfId="118" xr:uid="{00000000-0005-0000-0000-000013000000}"/>
    <cellStyle name="Currency 2" xfId="43" xr:uid="{00000000-0005-0000-0000-000014000000}"/>
    <cellStyle name="Currency 2 2" xfId="44" xr:uid="{00000000-0005-0000-0000-000015000000}"/>
    <cellStyle name="Currency 3" xfId="45" xr:uid="{00000000-0005-0000-0000-000016000000}"/>
    <cellStyle name="Currency 4" xfId="46" xr:uid="{00000000-0005-0000-0000-000017000000}"/>
    <cellStyle name="Hyperlink" xfId="3" builtinId="8"/>
    <cellStyle name="Hyperlink 2" xfId="4" xr:uid="{00000000-0005-0000-0000-000019000000}"/>
    <cellStyle name="Hyperlink 3" xfId="5" xr:uid="{00000000-0005-0000-0000-00001A000000}"/>
    <cellStyle name="Input" xfId="1" builtinId="20"/>
    <cellStyle name="Input 2" xfId="8" xr:uid="{00000000-0005-0000-0000-00001C000000}"/>
    <cellStyle name="Normal" xfId="0" builtinId="0"/>
    <cellStyle name="Normal 18" xfId="7" xr:uid="{00000000-0005-0000-0000-00001E000000}"/>
    <cellStyle name="Normal 18 2" xfId="10" xr:uid="{00000000-0005-0000-0000-00001F000000}"/>
    <cellStyle name="Normal 18 2 2" xfId="15" xr:uid="{00000000-0005-0000-0000-000020000000}"/>
    <cellStyle name="Normal 18 2 2 2" xfId="36" xr:uid="{00000000-0005-0000-0000-000021000000}"/>
    <cellStyle name="Normal 18 2 2 2 2" xfId="93" xr:uid="{00000000-0005-0000-0000-000022000000}"/>
    <cellStyle name="Normal 18 2 2 2 3" xfId="72" xr:uid="{00000000-0005-0000-0000-000023000000}"/>
    <cellStyle name="Normal 18 2 2 3" xfId="25" xr:uid="{00000000-0005-0000-0000-000024000000}"/>
    <cellStyle name="Normal 18 2 2 3 2" xfId="82" xr:uid="{00000000-0005-0000-0000-000025000000}"/>
    <cellStyle name="Normal 18 2 2 4" xfId="103" xr:uid="{00000000-0005-0000-0000-000026000000}"/>
    <cellStyle name="Normal 18 2 2 5" xfId="61" xr:uid="{00000000-0005-0000-0000-000027000000}"/>
    <cellStyle name="Normal 18 2 2 6" xfId="114" xr:uid="{00000000-0005-0000-0000-000028000000}"/>
    <cellStyle name="Normal 18 2 2 7" xfId="125" xr:uid="{00000000-0005-0000-0000-000029000000}"/>
    <cellStyle name="Normal 18 2 3" xfId="31" xr:uid="{00000000-0005-0000-0000-00002A000000}"/>
    <cellStyle name="Normal 18 2 3 2" xfId="88" xr:uid="{00000000-0005-0000-0000-00002B000000}"/>
    <cellStyle name="Normal 18 2 3 3" xfId="67" xr:uid="{00000000-0005-0000-0000-00002C000000}"/>
    <cellStyle name="Normal 18 2 4" xfId="20" xr:uid="{00000000-0005-0000-0000-00002D000000}"/>
    <cellStyle name="Normal 18 2 4 2" xfId="77" xr:uid="{00000000-0005-0000-0000-00002E000000}"/>
    <cellStyle name="Normal 18 2 5" xfId="98" xr:uid="{00000000-0005-0000-0000-00002F000000}"/>
    <cellStyle name="Normal 18 2 6" xfId="56" xr:uid="{00000000-0005-0000-0000-000030000000}"/>
    <cellStyle name="Normal 18 2 7" xfId="109" xr:uid="{00000000-0005-0000-0000-000031000000}"/>
    <cellStyle name="Normal 18 2 8" xfId="120" xr:uid="{00000000-0005-0000-0000-000032000000}"/>
    <cellStyle name="Normal 18 3" xfId="12" xr:uid="{00000000-0005-0000-0000-000033000000}"/>
    <cellStyle name="Normal 18 3 2" xfId="33" xr:uid="{00000000-0005-0000-0000-000034000000}"/>
    <cellStyle name="Normal 18 3 2 2" xfId="90" xr:uid="{00000000-0005-0000-0000-000035000000}"/>
    <cellStyle name="Normal 18 3 2 3" xfId="69" xr:uid="{00000000-0005-0000-0000-000036000000}"/>
    <cellStyle name="Normal 18 3 3" xfId="22" xr:uid="{00000000-0005-0000-0000-000037000000}"/>
    <cellStyle name="Normal 18 3 3 2" xfId="79" xr:uid="{00000000-0005-0000-0000-000038000000}"/>
    <cellStyle name="Normal 18 3 4" xfId="100" xr:uid="{00000000-0005-0000-0000-000039000000}"/>
    <cellStyle name="Normal 18 3 5" xfId="58" xr:uid="{00000000-0005-0000-0000-00003A000000}"/>
    <cellStyle name="Normal 18 3 6" xfId="111" xr:uid="{00000000-0005-0000-0000-00003B000000}"/>
    <cellStyle name="Normal 18 3 7" xfId="122" xr:uid="{00000000-0005-0000-0000-00003C000000}"/>
    <cellStyle name="Normal 18 4" xfId="28" xr:uid="{00000000-0005-0000-0000-00003D000000}"/>
    <cellStyle name="Normal 18 4 2" xfId="85" xr:uid="{00000000-0005-0000-0000-00003E000000}"/>
    <cellStyle name="Normal 18 4 3" xfId="64" xr:uid="{00000000-0005-0000-0000-00003F000000}"/>
    <cellStyle name="Normal 18 5" xfId="18" xr:uid="{00000000-0005-0000-0000-000040000000}"/>
    <cellStyle name="Normal 18 5 2" xfId="75" xr:uid="{00000000-0005-0000-0000-000041000000}"/>
    <cellStyle name="Normal 18 6" xfId="96" xr:uid="{00000000-0005-0000-0000-000042000000}"/>
    <cellStyle name="Normal 18 7" xfId="54" xr:uid="{00000000-0005-0000-0000-000043000000}"/>
    <cellStyle name="Normal 18 8" xfId="106" xr:uid="{00000000-0005-0000-0000-000044000000}"/>
    <cellStyle name="Normal 18 9" xfId="117" xr:uid="{00000000-0005-0000-0000-000045000000}"/>
    <cellStyle name="Normal 2" xfId="6" xr:uid="{00000000-0005-0000-0000-000046000000}"/>
    <cellStyle name="Normal 2 2" xfId="9" xr:uid="{00000000-0005-0000-0000-000047000000}"/>
    <cellStyle name="Normal 2 2 2" xfId="14" xr:uid="{00000000-0005-0000-0000-000048000000}"/>
    <cellStyle name="Normal 2 2 2 2" xfId="35" xr:uid="{00000000-0005-0000-0000-000049000000}"/>
    <cellStyle name="Normal 2 2 2 2 2" xfId="92" xr:uid="{00000000-0005-0000-0000-00004A000000}"/>
    <cellStyle name="Normal 2 2 2 2 3" xfId="71" xr:uid="{00000000-0005-0000-0000-00004B000000}"/>
    <cellStyle name="Normal 2 2 2 3" xfId="24" xr:uid="{00000000-0005-0000-0000-00004C000000}"/>
    <cellStyle name="Normal 2 2 2 3 2" xfId="81" xr:uid="{00000000-0005-0000-0000-00004D000000}"/>
    <cellStyle name="Normal 2 2 2 4" xfId="102" xr:uid="{00000000-0005-0000-0000-00004E000000}"/>
    <cellStyle name="Normal 2 2 2 5" xfId="60" xr:uid="{00000000-0005-0000-0000-00004F000000}"/>
    <cellStyle name="Normal 2 2 2 6" xfId="113" xr:uid="{00000000-0005-0000-0000-000050000000}"/>
    <cellStyle name="Normal 2 2 2 7" xfId="124" xr:uid="{00000000-0005-0000-0000-000051000000}"/>
    <cellStyle name="Normal 2 2 3" xfId="30" xr:uid="{00000000-0005-0000-0000-000052000000}"/>
    <cellStyle name="Normal 2 2 3 2" xfId="87" xr:uid="{00000000-0005-0000-0000-000053000000}"/>
    <cellStyle name="Normal 2 2 3 3" xfId="66" xr:uid="{00000000-0005-0000-0000-000054000000}"/>
    <cellStyle name="Normal 2 2 4" xfId="19" xr:uid="{00000000-0005-0000-0000-000055000000}"/>
    <cellStyle name="Normal 2 2 4 2" xfId="76" xr:uid="{00000000-0005-0000-0000-000056000000}"/>
    <cellStyle name="Normal 2 2 5" xfId="48" xr:uid="{00000000-0005-0000-0000-000057000000}"/>
    <cellStyle name="Normal 2 2 5 2" xfId="97" xr:uid="{00000000-0005-0000-0000-000058000000}"/>
    <cellStyle name="Normal 2 2 6" xfId="55" xr:uid="{00000000-0005-0000-0000-000059000000}"/>
    <cellStyle name="Normal 2 2 7" xfId="108" xr:uid="{00000000-0005-0000-0000-00005A000000}"/>
    <cellStyle name="Normal 2 2 8" xfId="119" xr:uid="{00000000-0005-0000-0000-00005B000000}"/>
    <cellStyle name="Normal 2 3" xfId="11" xr:uid="{00000000-0005-0000-0000-00005C000000}"/>
    <cellStyle name="Normal 2 3 2" xfId="32" xr:uid="{00000000-0005-0000-0000-00005D000000}"/>
    <cellStyle name="Normal 2 3 2 2" xfId="89" xr:uid="{00000000-0005-0000-0000-00005E000000}"/>
    <cellStyle name="Normal 2 3 2 3" xfId="68" xr:uid="{00000000-0005-0000-0000-00005F000000}"/>
    <cellStyle name="Normal 2 3 3" xfId="21" xr:uid="{00000000-0005-0000-0000-000060000000}"/>
    <cellStyle name="Normal 2 3 3 2" xfId="78" xr:uid="{00000000-0005-0000-0000-000061000000}"/>
    <cellStyle name="Normal 2 3 4" xfId="99" xr:uid="{00000000-0005-0000-0000-000062000000}"/>
    <cellStyle name="Normal 2 3 5" xfId="57" xr:uid="{00000000-0005-0000-0000-000063000000}"/>
    <cellStyle name="Normal 2 3 6" xfId="110" xr:uid="{00000000-0005-0000-0000-000064000000}"/>
    <cellStyle name="Normal 2 3 7" xfId="121" xr:uid="{00000000-0005-0000-0000-000065000000}"/>
    <cellStyle name="Normal 2 4" xfId="27" xr:uid="{00000000-0005-0000-0000-000066000000}"/>
    <cellStyle name="Normal 2 4 2" xfId="84" xr:uid="{00000000-0005-0000-0000-000067000000}"/>
    <cellStyle name="Normal 2 4 3" xfId="63" xr:uid="{00000000-0005-0000-0000-000068000000}"/>
    <cellStyle name="Normal 2 5" xfId="17" xr:uid="{00000000-0005-0000-0000-000069000000}"/>
    <cellStyle name="Normal 2 5 2" xfId="74" xr:uid="{00000000-0005-0000-0000-00006A000000}"/>
    <cellStyle name="Normal 2 6" xfId="47" xr:uid="{00000000-0005-0000-0000-00006B000000}"/>
    <cellStyle name="Normal 2 6 2" xfId="95" xr:uid="{00000000-0005-0000-0000-00006C000000}"/>
    <cellStyle name="Normal 2 7" xfId="53" xr:uid="{00000000-0005-0000-0000-00006D000000}"/>
    <cellStyle name="Normal 2 8" xfId="105" xr:uid="{00000000-0005-0000-0000-00006E000000}"/>
    <cellStyle name="Normal 2 9" xfId="116" xr:uid="{00000000-0005-0000-0000-00006F000000}"/>
    <cellStyle name="Normal 3" xfId="16" xr:uid="{00000000-0005-0000-0000-000070000000}"/>
    <cellStyle name="Normal 3 2" xfId="37" xr:uid="{00000000-0005-0000-0000-000071000000}"/>
    <cellStyle name="Normal 3 2 2" xfId="94" xr:uid="{00000000-0005-0000-0000-000072000000}"/>
    <cellStyle name="Normal 3 2 3" xfId="73" xr:uid="{00000000-0005-0000-0000-000073000000}"/>
    <cellStyle name="Normal 3 3" xfId="26" xr:uid="{00000000-0005-0000-0000-000074000000}"/>
    <cellStyle name="Normal 3 3 2" xfId="83" xr:uid="{00000000-0005-0000-0000-000075000000}"/>
    <cellStyle name="Normal 3 4" xfId="49" xr:uid="{00000000-0005-0000-0000-000076000000}"/>
    <cellStyle name="Normal 3 4 2" xfId="104" xr:uid="{00000000-0005-0000-0000-000077000000}"/>
    <cellStyle name="Normal 3 5" xfId="62" xr:uid="{00000000-0005-0000-0000-000078000000}"/>
    <cellStyle name="Normal 3 6" xfId="115" xr:uid="{00000000-0005-0000-0000-000079000000}"/>
    <cellStyle name="Normal 3 7" xfId="126" xr:uid="{00000000-0005-0000-0000-00007A000000}"/>
    <cellStyle name="Normal 4" xfId="50" xr:uid="{00000000-0005-0000-0000-00007B000000}"/>
    <cellStyle name="Normal 5" xfId="38" xr:uid="{00000000-0005-0000-0000-00007C000000}"/>
    <cellStyle name="Percent 2" xfId="51" xr:uid="{00000000-0005-0000-0000-00007D000000}"/>
    <cellStyle name="Percent 3" xfId="52" xr:uid="{00000000-0005-0000-0000-00007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tinutulvinului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BC229"/>
  <sheetViews>
    <sheetView tabSelected="1" zoomScale="75" zoomScaleNormal="75" workbookViewId="0">
      <pane xSplit="2" ySplit="5" topLeftCell="AQ12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RowHeight="15" x14ac:dyDescent="0.25"/>
  <cols>
    <col min="1" max="1" width="4.5703125" style="1" customWidth="1"/>
    <col min="2" max="2" width="37.140625" style="4" customWidth="1"/>
    <col min="3" max="3" width="10.85546875" style="4" customWidth="1"/>
    <col min="4" max="4" width="9.85546875" style="3" customWidth="1"/>
    <col min="5" max="5" width="15.85546875" style="10" customWidth="1"/>
    <col min="6" max="6" width="13" style="3" customWidth="1"/>
    <col min="7" max="7" width="11.5703125" style="16" hidden="1" customWidth="1"/>
    <col min="8" max="8" width="12" style="16" hidden="1" customWidth="1"/>
    <col min="9" max="9" width="11.85546875" style="16" hidden="1" customWidth="1"/>
    <col min="10" max="10" width="12.85546875" style="16" hidden="1" customWidth="1"/>
    <col min="11" max="11" width="12.85546875" style="16" customWidth="1"/>
    <col min="12" max="12" width="11.7109375" style="16" hidden="1" customWidth="1"/>
    <col min="13" max="13" width="13.140625" style="16" hidden="1" customWidth="1"/>
    <col min="14" max="14" width="12.140625" style="16" customWidth="1"/>
    <col min="15" max="15" width="12.5703125" style="16" hidden="1" customWidth="1"/>
    <col min="16" max="16" width="11.85546875" style="16" hidden="1" customWidth="1"/>
    <col min="17" max="17" width="11.28515625" style="16" hidden="1" customWidth="1"/>
    <col min="18" max="18" width="12.85546875" style="16" hidden="1" customWidth="1"/>
    <col min="19" max="19" width="12" style="16" hidden="1" customWidth="1"/>
    <col min="20" max="20" width="15.5703125" style="16" customWidth="1"/>
    <col min="21" max="21" width="11.140625" style="16" hidden="1" customWidth="1"/>
    <col min="22" max="22" width="12.5703125" style="16" hidden="1" customWidth="1"/>
    <col min="23" max="23" width="11" style="16" hidden="1" customWidth="1"/>
    <col min="24" max="24" width="11.42578125" style="16" hidden="1" customWidth="1"/>
    <col min="25" max="25" width="13.140625" style="16" customWidth="1"/>
    <col min="26" max="26" width="14.140625" style="16" customWidth="1"/>
    <col min="27" max="27" width="14.28515625" style="16" hidden="1" customWidth="1"/>
    <col min="28" max="28" width="12.28515625" style="16" customWidth="1"/>
    <col min="29" max="30" width="11" style="16" hidden="1" customWidth="1"/>
    <col min="31" max="31" width="11" style="16" customWidth="1"/>
    <col min="32" max="38" width="11" style="16" hidden="1" customWidth="1"/>
    <col min="39" max="39" width="11" style="40" hidden="1" customWidth="1"/>
    <col min="40" max="40" width="12.85546875" style="40" hidden="1" customWidth="1"/>
    <col min="41" max="41" width="11" style="40" hidden="1" customWidth="1"/>
    <col min="42" max="42" width="12" style="40" customWidth="1"/>
    <col min="43" max="43" width="11" style="40" customWidth="1"/>
    <col min="44" max="45" width="12.5703125" style="40" customWidth="1"/>
    <col min="46" max="46" width="11.5703125" style="40" customWidth="1"/>
    <col min="47" max="47" width="11.85546875" style="40" customWidth="1"/>
    <col min="48" max="48" width="11.5703125" style="40" customWidth="1"/>
    <col min="49" max="49" width="10.140625" style="40" customWidth="1"/>
    <col min="50" max="50" width="13.5703125" style="40" customWidth="1"/>
    <col min="51" max="51" width="15.5703125" style="40" customWidth="1"/>
    <col min="52" max="52" width="13" style="3" customWidth="1"/>
    <col min="53" max="53" width="10.28515625" style="45" customWidth="1"/>
    <col min="54" max="54" width="14.140625" style="46" customWidth="1"/>
    <col min="55" max="55" width="59.140625" style="28" customWidth="1"/>
  </cols>
  <sheetData>
    <row r="1" spans="1:55" ht="18.75" x14ac:dyDescent="0.25">
      <c r="A1" s="3"/>
      <c r="B1" s="14" t="s">
        <v>47</v>
      </c>
      <c r="C1" s="2"/>
      <c r="D1" s="2"/>
      <c r="F1" s="10"/>
      <c r="G1" s="18"/>
    </row>
    <row r="2" spans="1:55" x14ac:dyDescent="0.25">
      <c r="A2" s="3"/>
      <c r="B2" s="3" t="s">
        <v>50</v>
      </c>
      <c r="C2" s="3"/>
    </row>
    <row r="3" spans="1:55" ht="15.75" thickBot="1" x14ac:dyDescent="0.3">
      <c r="A3" s="3"/>
      <c r="B3" s="3"/>
      <c r="C3" s="3"/>
    </row>
    <row r="4" spans="1:55" ht="15" customHeight="1" x14ac:dyDescent="0.25">
      <c r="A4" s="69" t="s">
        <v>0</v>
      </c>
      <c r="B4" s="71" t="s">
        <v>1</v>
      </c>
      <c r="C4" s="71" t="s">
        <v>2</v>
      </c>
      <c r="D4" s="79" t="s">
        <v>26</v>
      </c>
      <c r="E4" s="11"/>
      <c r="F4" s="12"/>
      <c r="G4" s="19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9</v>
      </c>
      <c r="N4" s="20" t="s">
        <v>10</v>
      </c>
      <c r="O4" s="20" t="s">
        <v>30</v>
      </c>
      <c r="P4" s="20" t="s">
        <v>31</v>
      </c>
      <c r="Q4" s="20" t="s">
        <v>32</v>
      </c>
      <c r="R4" s="20" t="s">
        <v>33</v>
      </c>
      <c r="S4" s="20" t="s">
        <v>3</v>
      </c>
      <c r="T4" s="20" t="s">
        <v>4</v>
      </c>
      <c r="U4" s="20" t="s">
        <v>5</v>
      </c>
      <c r="V4" s="20" t="s">
        <v>6</v>
      </c>
      <c r="W4" s="20" t="s">
        <v>7</v>
      </c>
      <c r="X4" s="20" t="s">
        <v>8</v>
      </c>
      <c r="Y4" s="20" t="s">
        <v>9</v>
      </c>
      <c r="Z4" s="20" t="s">
        <v>10</v>
      </c>
      <c r="AA4" s="20" t="s">
        <v>30</v>
      </c>
      <c r="AB4" s="20" t="s">
        <v>30</v>
      </c>
      <c r="AC4" s="20" t="s">
        <v>32</v>
      </c>
      <c r="AD4" s="20" t="s">
        <v>33</v>
      </c>
      <c r="AE4" s="20" t="s">
        <v>3</v>
      </c>
      <c r="AF4" s="20" t="s">
        <v>4</v>
      </c>
      <c r="AG4" s="20" t="s">
        <v>5</v>
      </c>
      <c r="AH4" s="20" t="s">
        <v>6</v>
      </c>
      <c r="AI4" s="20" t="s">
        <v>7</v>
      </c>
      <c r="AJ4" s="20" t="s">
        <v>8</v>
      </c>
      <c r="AK4" s="20" t="s">
        <v>9</v>
      </c>
      <c r="AL4" s="20" t="s">
        <v>10</v>
      </c>
      <c r="AM4" s="20" t="s">
        <v>30</v>
      </c>
      <c r="AN4" s="41" t="s">
        <v>31</v>
      </c>
      <c r="AO4" s="20" t="s">
        <v>32</v>
      </c>
      <c r="AP4" s="20" t="s">
        <v>33</v>
      </c>
      <c r="AQ4" s="20" t="s">
        <v>3</v>
      </c>
      <c r="AR4" s="20" t="s">
        <v>4</v>
      </c>
      <c r="AS4" s="20" t="s">
        <v>5</v>
      </c>
      <c r="AT4" s="20" t="s">
        <v>6</v>
      </c>
      <c r="AU4" s="20" t="s">
        <v>7</v>
      </c>
      <c r="AV4" s="20" t="s">
        <v>8</v>
      </c>
      <c r="AW4" s="20" t="s">
        <v>9</v>
      </c>
      <c r="AX4" s="20" t="s">
        <v>10</v>
      </c>
      <c r="AY4" s="73" t="s">
        <v>35</v>
      </c>
      <c r="AZ4" s="47"/>
      <c r="BA4" s="75" t="s">
        <v>29</v>
      </c>
      <c r="BB4" s="77" t="s">
        <v>37</v>
      </c>
      <c r="BC4" s="67" t="s">
        <v>28</v>
      </c>
    </row>
    <row r="5" spans="1:55" ht="60" x14ac:dyDescent="0.25">
      <c r="A5" s="70"/>
      <c r="B5" s="72"/>
      <c r="C5" s="72"/>
      <c r="D5" s="80"/>
      <c r="E5" s="15" t="s">
        <v>36</v>
      </c>
      <c r="F5" s="24" t="s">
        <v>11</v>
      </c>
      <c r="G5" s="21" t="s">
        <v>12</v>
      </c>
      <c r="H5" s="21" t="s">
        <v>12</v>
      </c>
      <c r="I5" s="21" t="s">
        <v>25</v>
      </c>
      <c r="J5" s="21" t="s">
        <v>25</v>
      </c>
      <c r="K5" s="21" t="s">
        <v>25</v>
      </c>
      <c r="L5" s="21" t="s">
        <v>25</v>
      </c>
      <c r="M5" s="21" t="s">
        <v>25</v>
      </c>
      <c r="N5" s="21" t="s">
        <v>25</v>
      </c>
      <c r="O5" s="21" t="s">
        <v>34</v>
      </c>
      <c r="P5" s="21" t="s">
        <v>34</v>
      </c>
      <c r="Q5" s="21" t="s">
        <v>34</v>
      </c>
      <c r="R5" s="21" t="s">
        <v>34</v>
      </c>
      <c r="S5" s="21" t="s">
        <v>34</v>
      </c>
      <c r="T5" s="21" t="s">
        <v>34</v>
      </c>
      <c r="U5" s="21" t="s">
        <v>34</v>
      </c>
      <c r="V5" s="21" t="s">
        <v>34</v>
      </c>
      <c r="W5" s="21" t="s">
        <v>34</v>
      </c>
      <c r="X5" s="21" t="s">
        <v>34</v>
      </c>
      <c r="Y5" s="21" t="s">
        <v>34</v>
      </c>
      <c r="Z5" s="21" t="s">
        <v>34</v>
      </c>
      <c r="AA5" s="21" t="s">
        <v>38</v>
      </c>
      <c r="AB5" s="21" t="s">
        <v>38</v>
      </c>
      <c r="AC5" s="21" t="s">
        <v>38</v>
      </c>
      <c r="AD5" s="21" t="s">
        <v>38</v>
      </c>
      <c r="AE5" s="21" t="s">
        <v>38</v>
      </c>
      <c r="AF5" s="21" t="s">
        <v>38</v>
      </c>
      <c r="AG5" s="21" t="s">
        <v>38</v>
      </c>
      <c r="AH5" s="21" t="s">
        <v>38</v>
      </c>
      <c r="AI5" s="21" t="s">
        <v>38</v>
      </c>
      <c r="AJ5" s="21" t="s">
        <v>38</v>
      </c>
      <c r="AK5" s="21" t="s">
        <v>38</v>
      </c>
      <c r="AL5" s="21" t="s">
        <v>38</v>
      </c>
      <c r="AM5" s="21" t="s">
        <v>42</v>
      </c>
      <c r="AN5" s="21" t="s">
        <v>42</v>
      </c>
      <c r="AO5" s="21" t="s">
        <v>42</v>
      </c>
      <c r="AP5" s="21" t="s">
        <v>42</v>
      </c>
      <c r="AQ5" s="21" t="s">
        <v>42</v>
      </c>
      <c r="AR5" s="21" t="s">
        <v>42</v>
      </c>
      <c r="AS5" s="21" t="s">
        <v>42</v>
      </c>
      <c r="AT5" s="21" t="s">
        <v>42</v>
      </c>
      <c r="AU5" s="21" t="s">
        <v>42</v>
      </c>
      <c r="AV5" s="21" t="s">
        <v>42</v>
      </c>
      <c r="AW5" s="21" t="s">
        <v>42</v>
      </c>
      <c r="AX5" s="21" t="s">
        <v>42</v>
      </c>
      <c r="AY5" s="74"/>
      <c r="AZ5" s="48" t="s">
        <v>13</v>
      </c>
      <c r="BA5" s="76"/>
      <c r="BB5" s="78"/>
      <c r="BC5" s="68"/>
    </row>
    <row r="6" spans="1:55" ht="105" x14ac:dyDescent="0.25">
      <c r="A6" s="84">
        <v>232</v>
      </c>
      <c r="B6" s="87" t="s">
        <v>23</v>
      </c>
      <c r="C6" s="81" t="s">
        <v>22</v>
      </c>
      <c r="D6" s="90" t="s">
        <v>27</v>
      </c>
      <c r="E6" s="93">
        <v>1718776.31</v>
      </c>
      <c r="F6" s="5" t="s">
        <v>17</v>
      </c>
      <c r="G6" s="17"/>
      <c r="H6" s="17"/>
      <c r="I6" s="17"/>
      <c r="J6" s="17"/>
      <c r="K6" s="29"/>
      <c r="L6" s="17"/>
      <c r="M6" s="17"/>
      <c r="N6" s="29"/>
      <c r="O6" s="17"/>
      <c r="P6" s="17"/>
      <c r="Q6" s="17"/>
      <c r="R6" s="17"/>
      <c r="S6" s="17"/>
      <c r="T6" s="29">
        <v>268074</v>
      </c>
      <c r="U6" s="17"/>
      <c r="V6" s="29"/>
      <c r="W6" s="29"/>
      <c r="X6" s="29"/>
      <c r="Y6" s="29"/>
      <c r="Z6" s="31"/>
      <c r="AA6" s="38"/>
      <c r="AB6" s="32">
        <v>102922</v>
      </c>
      <c r="AC6" s="29"/>
      <c r="AD6" s="29"/>
      <c r="AE6" s="30"/>
      <c r="AF6" s="29"/>
      <c r="AG6" s="29"/>
      <c r="AH6" s="29"/>
      <c r="AI6" s="29"/>
      <c r="AJ6" s="29"/>
      <c r="AK6" s="29"/>
      <c r="AL6" s="34"/>
      <c r="AM6" s="34"/>
      <c r="AN6" s="31"/>
      <c r="AO6" s="29"/>
      <c r="AP6" s="29"/>
      <c r="AQ6" s="30"/>
      <c r="AR6" s="29"/>
      <c r="AS6" s="29"/>
      <c r="AT6" s="29"/>
      <c r="AU6" s="29"/>
      <c r="AV6" s="29"/>
      <c r="AW6" s="29"/>
      <c r="AX6" s="34"/>
      <c r="AY6" s="54">
        <v>265151</v>
      </c>
      <c r="AZ6" s="37">
        <f t="shared" ref="AZ6:AZ13" si="0">BB6/AY6</f>
        <v>1</v>
      </c>
      <c r="BA6" s="34">
        <v>2</v>
      </c>
      <c r="BB6" s="35">
        <v>265151</v>
      </c>
      <c r="BC6" s="51" t="s">
        <v>44</v>
      </c>
    </row>
    <row r="7" spans="1:55" ht="47.25" customHeight="1" x14ac:dyDescent="0.25">
      <c r="A7" s="85"/>
      <c r="B7" s="88"/>
      <c r="C7" s="82"/>
      <c r="D7" s="91"/>
      <c r="E7" s="94"/>
      <c r="F7" s="5" t="s">
        <v>20</v>
      </c>
      <c r="G7" s="17"/>
      <c r="H7" s="17"/>
      <c r="I7" s="17"/>
      <c r="J7" s="17"/>
      <c r="K7" s="29"/>
      <c r="L7" s="17"/>
      <c r="M7" s="17"/>
      <c r="N7" s="29"/>
      <c r="O7" s="17"/>
      <c r="P7" s="17"/>
      <c r="Q7" s="17"/>
      <c r="R7" s="17"/>
      <c r="S7" s="17"/>
      <c r="T7" s="29">
        <v>120000</v>
      </c>
      <c r="U7" s="17"/>
      <c r="V7" s="29"/>
      <c r="W7" s="29"/>
      <c r="X7" s="29"/>
      <c r="Y7" s="29"/>
      <c r="Z7" s="29"/>
      <c r="AA7" s="29"/>
      <c r="AB7" s="29"/>
      <c r="AC7" s="29"/>
      <c r="AD7" s="29"/>
      <c r="AE7" s="30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29"/>
      <c r="AS7" s="29"/>
      <c r="AT7" s="29"/>
      <c r="AU7" s="29"/>
      <c r="AV7" s="29"/>
      <c r="AW7" s="29"/>
      <c r="AX7" s="29"/>
      <c r="AY7" s="33">
        <v>120000</v>
      </c>
      <c r="AZ7" s="37">
        <f t="shared" si="0"/>
        <v>1</v>
      </c>
      <c r="BA7" s="34">
        <v>3</v>
      </c>
      <c r="BB7" s="35">
        <v>120000</v>
      </c>
      <c r="BC7" s="52" t="s">
        <v>45</v>
      </c>
    </row>
    <row r="8" spans="1:55" ht="63.75" customHeight="1" x14ac:dyDescent="0.25">
      <c r="A8" s="85"/>
      <c r="B8" s="88"/>
      <c r="C8" s="82"/>
      <c r="D8" s="91"/>
      <c r="E8" s="94"/>
      <c r="F8" s="5" t="s">
        <v>16</v>
      </c>
      <c r="G8" s="17"/>
      <c r="H8" s="17"/>
      <c r="I8" s="17"/>
      <c r="J8" s="17"/>
      <c r="K8" s="29"/>
      <c r="L8" s="17"/>
      <c r="M8" s="17"/>
      <c r="N8" s="29">
        <v>186460</v>
      </c>
      <c r="O8" s="17"/>
      <c r="P8" s="17"/>
      <c r="Q8" s="17"/>
      <c r="R8" s="17"/>
      <c r="S8" s="17"/>
      <c r="T8" s="29"/>
      <c r="U8" s="17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55">
        <v>113353</v>
      </c>
      <c r="AZ8" s="37">
        <f t="shared" si="0"/>
        <v>1</v>
      </c>
      <c r="BA8" s="56">
        <v>2</v>
      </c>
      <c r="BB8" s="57">
        <v>113353</v>
      </c>
      <c r="BC8" s="53" t="s">
        <v>39</v>
      </c>
    </row>
    <row r="9" spans="1:55" ht="306.75" customHeight="1" x14ac:dyDescent="0.25">
      <c r="A9" s="85"/>
      <c r="B9" s="88"/>
      <c r="C9" s="82"/>
      <c r="D9" s="91"/>
      <c r="E9" s="94"/>
      <c r="F9" s="5" t="s">
        <v>19</v>
      </c>
      <c r="G9" s="17"/>
      <c r="H9" s="17"/>
      <c r="I9" s="17"/>
      <c r="J9" s="17"/>
      <c r="K9" s="29">
        <v>800000</v>
      </c>
      <c r="L9" s="17"/>
      <c r="M9" s="17"/>
      <c r="N9" s="29">
        <v>151415</v>
      </c>
      <c r="O9" s="17"/>
      <c r="P9" s="17"/>
      <c r="Q9" s="17"/>
      <c r="R9" s="17"/>
      <c r="S9" s="17"/>
      <c r="T9" s="29"/>
      <c r="U9" s="17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63"/>
      <c r="AS9" s="32" t="s">
        <v>46</v>
      </c>
      <c r="AT9" s="29"/>
      <c r="AU9" s="29">
        <v>97006.88</v>
      </c>
      <c r="AV9" s="29"/>
      <c r="AW9" s="29"/>
      <c r="AX9" s="29"/>
      <c r="AY9" s="58">
        <v>956376.28</v>
      </c>
      <c r="AZ9" s="37">
        <f t="shared" si="0"/>
        <v>0.83339896301066774</v>
      </c>
      <c r="BA9" s="43">
        <v>17</v>
      </c>
      <c r="BB9" s="44">
        <v>797043</v>
      </c>
      <c r="BC9" s="53" t="s">
        <v>49</v>
      </c>
    </row>
    <row r="10" spans="1:55" ht="111" customHeight="1" x14ac:dyDescent="0.25">
      <c r="A10" s="85"/>
      <c r="B10" s="88"/>
      <c r="C10" s="82"/>
      <c r="D10" s="91"/>
      <c r="E10" s="94"/>
      <c r="F10" s="5" t="s">
        <v>24</v>
      </c>
      <c r="G10" s="17"/>
      <c r="H10" s="17"/>
      <c r="I10" s="17"/>
      <c r="J10" s="17"/>
      <c r="K10" s="29"/>
      <c r="L10" s="17"/>
      <c r="M10" s="17"/>
      <c r="N10" s="29"/>
      <c r="O10" s="17"/>
      <c r="P10" s="17"/>
      <c r="Q10" s="17"/>
      <c r="R10" s="17"/>
      <c r="S10" s="17"/>
      <c r="T10" s="34"/>
      <c r="U10" s="17"/>
      <c r="V10" s="29"/>
      <c r="W10" s="34"/>
      <c r="X10" s="29"/>
      <c r="Y10" s="34"/>
      <c r="Z10" s="32">
        <v>131064</v>
      </c>
      <c r="AA10" s="29"/>
      <c r="AB10" s="29"/>
      <c r="AC10" s="29"/>
      <c r="AD10" s="29"/>
      <c r="AE10" s="30"/>
      <c r="AF10" s="34"/>
      <c r="AG10" s="34"/>
      <c r="AH10" s="29"/>
      <c r="AI10" s="34"/>
      <c r="AJ10" s="34"/>
      <c r="AK10" s="34"/>
      <c r="AL10" s="32"/>
      <c r="AM10" s="32"/>
      <c r="AN10" s="32"/>
      <c r="AO10" s="29"/>
      <c r="AP10" s="29"/>
      <c r="AQ10" s="30"/>
      <c r="AR10" s="34"/>
      <c r="AS10" s="34"/>
      <c r="AT10" s="29"/>
      <c r="AU10" s="34"/>
      <c r="AV10" s="34"/>
      <c r="AW10" s="34"/>
      <c r="AX10" s="32"/>
      <c r="AY10" s="59">
        <v>131009</v>
      </c>
      <c r="AZ10" s="37">
        <f t="shared" si="0"/>
        <v>1</v>
      </c>
      <c r="BA10" s="34">
        <v>1</v>
      </c>
      <c r="BB10" s="35">
        <v>131009</v>
      </c>
      <c r="BC10" s="64" t="s">
        <v>48</v>
      </c>
    </row>
    <row r="11" spans="1:55" ht="110.25" customHeight="1" x14ac:dyDescent="0.25">
      <c r="A11" s="85"/>
      <c r="B11" s="88"/>
      <c r="C11" s="82"/>
      <c r="D11" s="91"/>
      <c r="E11" s="94"/>
      <c r="F11" s="5" t="s">
        <v>15</v>
      </c>
      <c r="G11" s="17"/>
      <c r="H11" s="17"/>
      <c r="I11" s="17"/>
      <c r="J11" s="17"/>
      <c r="K11" s="29"/>
      <c r="L11" s="17"/>
      <c r="M11" s="17"/>
      <c r="N11" s="29"/>
      <c r="O11" s="17"/>
      <c r="P11" s="17"/>
      <c r="Q11" s="17"/>
      <c r="R11" s="17"/>
      <c r="S11" s="17"/>
      <c r="T11" s="29"/>
      <c r="U11" s="17"/>
      <c r="V11" s="34"/>
      <c r="W11" s="34"/>
      <c r="X11" s="29"/>
      <c r="Y11" s="34"/>
      <c r="Z11" s="32">
        <v>29242</v>
      </c>
      <c r="AA11" s="29"/>
      <c r="AB11" s="29"/>
      <c r="AC11" s="29"/>
      <c r="AD11" s="29"/>
      <c r="AE11" s="30"/>
      <c r="AF11" s="29"/>
      <c r="AG11" s="34"/>
      <c r="AH11" s="34"/>
      <c r="AI11" s="34"/>
      <c r="AJ11" s="38"/>
      <c r="AK11" s="34"/>
      <c r="AL11" s="39"/>
      <c r="AM11" s="39"/>
      <c r="AN11" s="39"/>
      <c r="AO11" s="29"/>
      <c r="AQ11" s="30"/>
      <c r="AR11" s="29"/>
      <c r="AS11" s="36"/>
      <c r="AT11" s="34"/>
      <c r="AU11" s="34"/>
      <c r="AV11" s="38"/>
      <c r="AW11" s="34"/>
      <c r="AX11" s="39"/>
      <c r="AY11" s="59">
        <v>23762</v>
      </c>
      <c r="AZ11" s="37">
        <f t="shared" si="0"/>
        <v>0.99999789580001686</v>
      </c>
      <c r="BA11" s="34">
        <v>1</v>
      </c>
      <c r="BB11" s="35">
        <v>23761.95</v>
      </c>
      <c r="BC11" s="52" t="s">
        <v>43</v>
      </c>
    </row>
    <row r="12" spans="1:55" ht="153.75" customHeight="1" x14ac:dyDescent="0.25">
      <c r="A12" s="85"/>
      <c r="B12" s="88"/>
      <c r="C12" s="82"/>
      <c r="D12" s="91"/>
      <c r="E12" s="94"/>
      <c r="F12" s="5" t="s">
        <v>21</v>
      </c>
      <c r="G12" s="17"/>
      <c r="H12" s="17"/>
      <c r="I12" s="17"/>
      <c r="J12" s="17"/>
      <c r="K12" s="29"/>
      <c r="L12" s="17"/>
      <c r="M12" s="17"/>
      <c r="N12" s="29"/>
      <c r="O12" s="17"/>
      <c r="P12" s="17"/>
      <c r="Q12" s="17"/>
      <c r="R12" s="17"/>
      <c r="S12" s="17"/>
      <c r="T12" s="29">
        <v>80000</v>
      </c>
      <c r="U12" s="17"/>
      <c r="V12" s="34"/>
      <c r="W12" s="34"/>
      <c r="X12" s="29"/>
      <c r="Y12" s="32">
        <v>60000</v>
      </c>
      <c r="Z12" s="29"/>
      <c r="AA12" s="29"/>
      <c r="AB12" s="29"/>
      <c r="AC12" s="29"/>
      <c r="AE12" s="29">
        <v>40000</v>
      </c>
      <c r="AF12" s="29"/>
      <c r="AG12" s="29"/>
      <c r="AH12" s="34"/>
      <c r="AI12" s="34"/>
      <c r="AJ12" s="31"/>
      <c r="AK12" s="32"/>
      <c r="AL12" s="29"/>
      <c r="AM12" s="29"/>
      <c r="AN12" s="29"/>
      <c r="AO12" s="29"/>
      <c r="AQ12" s="29"/>
      <c r="AR12" s="29"/>
      <c r="AS12" s="29"/>
      <c r="AT12" s="34"/>
      <c r="AU12" s="34"/>
      <c r="AV12" s="31"/>
      <c r="AW12" s="32"/>
      <c r="AX12" s="29"/>
      <c r="AY12" s="42">
        <v>80000</v>
      </c>
      <c r="AZ12" s="37">
        <f t="shared" si="0"/>
        <v>1</v>
      </c>
      <c r="BA12" s="34">
        <v>8</v>
      </c>
      <c r="BB12" s="35">
        <v>80000</v>
      </c>
      <c r="BC12" s="52" t="s">
        <v>40</v>
      </c>
    </row>
    <row r="13" spans="1:55" ht="120" customHeight="1" x14ac:dyDescent="0.25">
      <c r="A13" s="86"/>
      <c r="B13" s="89"/>
      <c r="C13" s="83"/>
      <c r="D13" s="92"/>
      <c r="E13" s="95"/>
      <c r="F13" s="5" t="s">
        <v>18</v>
      </c>
      <c r="G13" s="17"/>
      <c r="H13" s="17"/>
      <c r="I13" s="17"/>
      <c r="J13" s="17"/>
      <c r="K13" s="29"/>
      <c r="L13" s="17"/>
      <c r="M13" s="17"/>
      <c r="N13" s="29">
        <v>135000</v>
      </c>
      <c r="O13" s="17"/>
      <c r="P13" s="17"/>
      <c r="Q13" s="17"/>
      <c r="R13" s="17"/>
      <c r="S13" s="17"/>
      <c r="T13" s="29"/>
      <c r="U13" s="1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55">
        <v>180000</v>
      </c>
      <c r="AZ13" s="37">
        <f t="shared" si="0"/>
        <v>1</v>
      </c>
      <c r="BA13" s="60">
        <v>4</v>
      </c>
      <c r="BB13" s="61">
        <v>180000</v>
      </c>
      <c r="BC13" s="52" t="s">
        <v>41</v>
      </c>
    </row>
    <row r="14" spans="1:55" x14ac:dyDescent="0.25">
      <c r="A14" s="13"/>
      <c r="B14" s="6" t="s">
        <v>14</v>
      </c>
      <c r="C14" s="7"/>
      <c r="D14" s="8"/>
      <c r="E14" s="23"/>
      <c r="F14" s="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62">
        <f>SUM(AY6:AY13)</f>
        <v>1869651.28</v>
      </c>
      <c r="AZ14" s="25">
        <f>AY14/E6</f>
        <v>1.0877804570159568</v>
      </c>
      <c r="BA14" s="49">
        <f>SUM(BA6:BA13)</f>
        <v>38</v>
      </c>
      <c r="BB14" s="50">
        <f>SUM(BB6:BB13)</f>
        <v>1710317.95</v>
      </c>
      <c r="BC14" s="27"/>
    </row>
    <row r="15" spans="1:55" s="65" customFormat="1" x14ac:dyDescent="0.2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</row>
    <row r="16" spans="1:55" s="65" customFormat="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</row>
    <row r="17" spans="2:55" s="65" customFormat="1" x14ac:dyDescent="0.2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  <row r="18" spans="2:55" s="65" customFormat="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</row>
    <row r="19" spans="2:55" s="65" customFormat="1" x14ac:dyDescent="0.2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</row>
    <row r="20" spans="2:55" s="65" customFormat="1" x14ac:dyDescent="0.25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</row>
    <row r="21" spans="2:55" s="65" customFormat="1" x14ac:dyDescent="0.2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</row>
    <row r="22" spans="2:55" s="65" customFormat="1" x14ac:dyDescent="0.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2:55" s="65" customFormat="1" x14ac:dyDescent="0.2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</row>
    <row r="24" spans="2:55" s="65" customFormat="1" x14ac:dyDescent="0.2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</row>
    <row r="25" spans="2:55" s="65" customFormat="1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</row>
    <row r="26" spans="2:55" s="65" customFormat="1" x14ac:dyDescent="0.2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</row>
    <row r="27" spans="2:55" s="65" customFormat="1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</row>
    <row r="28" spans="2:55" s="65" customFormat="1" x14ac:dyDescent="0.2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</row>
    <row r="29" spans="2:55" s="65" customFormat="1" x14ac:dyDescent="0.2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</row>
    <row r="30" spans="2:55" s="65" customFormat="1" x14ac:dyDescent="0.2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</row>
    <row r="31" spans="2:55" s="65" customFormat="1" x14ac:dyDescent="0.2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</row>
    <row r="32" spans="2:55" s="65" customFormat="1" x14ac:dyDescent="0.2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</row>
    <row r="33" spans="2:55" s="65" customFormat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</row>
    <row r="34" spans="2:55" s="65" customFormat="1" x14ac:dyDescent="0.2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</row>
    <row r="35" spans="2:55" s="65" customFormat="1" x14ac:dyDescent="0.2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</row>
    <row r="36" spans="2:55" x14ac:dyDescent="0.25">
      <c r="B36" s="3"/>
      <c r="C36" s="3"/>
      <c r="E36" s="3"/>
      <c r="F36"/>
      <c r="G36" s="2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 s="45"/>
      <c r="AZ36" s="45"/>
      <c r="BB36" s="45"/>
    </row>
    <row r="37" spans="2:55" x14ac:dyDescent="0.25">
      <c r="B37" s="3"/>
      <c r="C37" s="3"/>
      <c r="E37" s="3"/>
      <c r="F37"/>
      <c r="G37" s="2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 s="45"/>
      <c r="AZ37" s="45"/>
      <c r="BB37" s="45"/>
    </row>
    <row r="38" spans="2:55" x14ac:dyDescent="0.25">
      <c r="B38" s="3"/>
      <c r="C38" s="3"/>
      <c r="E38" s="3"/>
      <c r="F38"/>
      <c r="G38" s="2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 s="45"/>
      <c r="AZ38" s="45"/>
      <c r="BB38" s="45"/>
    </row>
    <row r="39" spans="2:55" x14ac:dyDescent="0.25">
      <c r="B39" s="3"/>
      <c r="C39" s="3"/>
      <c r="E39" s="3"/>
      <c r="F39"/>
      <c r="G39" s="2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 s="45"/>
      <c r="AZ39" s="45"/>
      <c r="BB39" s="45"/>
    </row>
    <row r="40" spans="2:55" x14ac:dyDescent="0.25">
      <c r="B40" s="3"/>
      <c r="C40" s="3"/>
      <c r="E40" s="3"/>
      <c r="F40"/>
      <c r="G40" s="2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 s="45"/>
      <c r="AZ40" s="45"/>
      <c r="BB40" s="45"/>
    </row>
    <row r="41" spans="2:55" x14ac:dyDescent="0.25">
      <c r="B41" s="3"/>
      <c r="C41" s="3"/>
      <c r="E41" s="3"/>
      <c r="F41"/>
      <c r="G41" s="2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 s="45"/>
      <c r="AZ41" s="45"/>
      <c r="BB41" s="45"/>
    </row>
    <row r="42" spans="2:55" x14ac:dyDescent="0.25">
      <c r="B42" s="3"/>
      <c r="C42" s="3"/>
      <c r="E42" s="3"/>
      <c r="F42"/>
      <c r="G42" s="2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 s="45"/>
      <c r="AZ42" s="45"/>
      <c r="BB42" s="45"/>
    </row>
    <row r="43" spans="2:55" x14ac:dyDescent="0.25">
      <c r="B43" s="3"/>
      <c r="C43" s="3"/>
      <c r="G43" s="3"/>
      <c r="H43"/>
      <c r="I43" s="2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 s="45"/>
      <c r="AZ43" s="45"/>
      <c r="BB43" s="45"/>
    </row>
    <row r="44" spans="2:55" x14ac:dyDescent="0.25">
      <c r="B44" s="3"/>
      <c r="C44" s="3"/>
    </row>
    <row r="45" spans="2:55" x14ac:dyDescent="0.25">
      <c r="B45" s="3"/>
      <c r="C45" s="3"/>
    </row>
    <row r="46" spans="2:55" x14ac:dyDescent="0.25">
      <c r="B46" s="3"/>
      <c r="C46" s="3"/>
    </row>
    <row r="47" spans="2:55" x14ac:dyDescent="0.25">
      <c r="B47" s="3"/>
      <c r="C47" s="3"/>
    </row>
    <row r="48" spans="2:55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</sheetData>
  <mergeCells count="14">
    <mergeCell ref="A15:XFD35"/>
    <mergeCell ref="BC4:BC5"/>
    <mergeCell ref="A4:A5"/>
    <mergeCell ref="B4:B5"/>
    <mergeCell ref="C4:C5"/>
    <mergeCell ref="AY4:AY5"/>
    <mergeCell ref="BA4:BA5"/>
    <mergeCell ref="BB4:BB5"/>
    <mergeCell ref="D4:D5"/>
    <mergeCell ref="C6:C13"/>
    <mergeCell ref="A6:A13"/>
    <mergeCell ref="B6:B13"/>
    <mergeCell ref="D6:D13"/>
    <mergeCell ref="E6:E13"/>
  </mergeCells>
  <conditionalFormatting sqref="AZ44:AZ1048576 G43 E36:E42 AZ1:AZ5 AZ1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{9262EEEC-8010-4610-B9B6-9D9389721EB1}</x14:id>
        </ext>
      </extLst>
    </cfRule>
  </conditionalFormatting>
  <conditionalFormatting sqref="AZ6:AZ1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{B56C2BB5-F369-49D6-B5E8-4C37DF506DE5}</x14:id>
        </ext>
      </extLst>
    </cfRule>
  </conditionalFormatting>
  <hyperlinks>
    <hyperlink ref="D6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17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2EEEC-8010-4610-B9B6-9D9389721E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AZ44:AZ1048576 G43 E36:E42 AZ1:AZ5 AZ14</xm:sqref>
        </x14:conditionalFormatting>
        <x14:conditionalFormatting xmlns:xm="http://schemas.microsoft.com/office/excel/2006/main">
          <x14:cfRule type="dataBar" id="{B56C2BB5-F369-49D6-B5E8-4C37DF506D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AZ6:AZ13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 TOATE GAL-urile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2020-09-02T10:46:08Z</dcterms:modified>
</cp:coreProperties>
</file>